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quine MERC 3/Dropbox (Equine MERC)/Equine MERC/03 Projecten/Global Dressage Auction/Website/Wat kost mijn veulen/"/>
    </mc:Choice>
  </mc:AlternateContent>
  <xr:revisionPtr revIDLastSave="0" documentId="13_ncr:1_{184397E1-A274-9A44-8A51-6618F39DCF43}" xr6:coauthVersionLast="36" xr6:coauthVersionMax="36" xr10:uidLastSave="{00000000-0000-0000-0000-000000000000}"/>
  <bookViews>
    <workbookView xWindow="3440" yWindow="2120" windowWidth="45000" windowHeight="17060" xr2:uid="{0BA30B77-63E4-C441-B660-4529BEA4C333}"/>
  </bookViews>
  <sheets>
    <sheet name="Wat kost mijn veulen" sheetId="1" r:id="rId1"/>
    <sheet name="Dropdown waard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 l="1"/>
  <c r="L11" i="1" s="1"/>
  <c r="K7" i="1"/>
  <c r="K11" i="1" s="1"/>
  <c r="M10" i="1"/>
  <c r="M11" i="1" s="1"/>
  <c r="L10" i="1"/>
  <c r="K10" i="1"/>
  <c r="M6" i="1"/>
  <c r="L6" i="1"/>
  <c r="K6" i="1"/>
  <c r="L12" i="1" l="1"/>
  <c r="M12" i="1"/>
  <c r="K12" i="1"/>
</calcChain>
</file>

<file path=xl/sharedStrings.xml><?xml version="1.0" encoding="utf-8"?>
<sst xmlns="http://schemas.openxmlformats.org/spreadsheetml/2006/main" count="41" uniqueCount="31">
  <si>
    <t>Verzekering (fok/donormerrie)</t>
  </si>
  <si>
    <t>Ja</t>
  </si>
  <si>
    <t>Soort vak</t>
  </si>
  <si>
    <t>Dropdown</t>
  </si>
  <si>
    <t>Opties</t>
  </si>
  <si>
    <t>Ja, Nee</t>
  </si>
  <si>
    <t>Invoerveld cijfers, financieel</t>
  </si>
  <si>
    <t>1, 2, 3, 4, 5, 6, 7 ,8, 9, 10, 11, 12, 13, 14, 15, 16, 17, 18, 19, 20</t>
  </si>
  <si>
    <t>OPU/ICSI/ET</t>
  </si>
  <si>
    <t>Nee</t>
  </si>
  <si>
    <t>Verzekering (dracht tot 5 maanden oud veulen)</t>
  </si>
  <si>
    <t>Leeftijd merrie</t>
  </si>
  <si>
    <t>Foal cost price different reproduction techniques</t>
  </si>
  <si>
    <t>Cost items</t>
  </si>
  <si>
    <t>Studfee (dam carries herself/embryo flushing)</t>
  </si>
  <si>
    <t>Entry fields</t>
  </si>
  <si>
    <t>Semen costs (ICSI)</t>
  </si>
  <si>
    <t>Value breeding mare (purchase price)</t>
  </si>
  <si>
    <t>Age of the mare</t>
  </si>
  <si>
    <t>Monthly costs for livery</t>
  </si>
  <si>
    <t>Insurance (pregnancy to 5 months old foal)</t>
  </si>
  <si>
    <t>Insurance (brood/surrogate mare)</t>
  </si>
  <si>
    <t>Studfee/Semen costs</t>
  </si>
  <si>
    <t>Depreciation mare</t>
  </si>
  <si>
    <t>Veterinary costs up to and including embryo</t>
  </si>
  <si>
    <t>Veterinary costs from embryo to pregnancy</t>
  </si>
  <si>
    <t>Livery of the mare</t>
  </si>
  <si>
    <t>Insurance premium</t>
  </si>
  <si>
    <t>Total cost per foal</t>
  </si>
  <si>
    <t>Dam carries</t>
  </si>
  <si>
    <t>Classic 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</si>
</sst>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€&quot;\ * #,##0_);_(&quot;€&quot;\ * \(#,##0\);_(&quot;€&quot;\ * &quot;-&quot;_);_(@_)"/>
    <numFmt numFmtId="44" formatCode="_(&quot;€&quot;\ * #,##0.00_);_(&quot;€&quot;\ * \(#,##0.00\);_(&quot;€&quot;\ 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2" fontId="4" fillId="0" borderId="0" xfId="0" applyNumberFormat="1" applyFont="1"/>
    <xf numFmtId="42" fontId="4" fillId="0" borderId="0" xfId="1" applyNumberFormat="1" applyFont="1"/>
    <xf numFmtId="42" fontId="5" fillId="0" borderId="0" xfId="0" applyNumberFormat="1" applyFont="1"/>
    <xf numFmtId="42" fontId="4" fillId="0" borderId="0" xfId="0" applyNumberFormat="1" applyFont="1" applyBorder="1"/>
    <xf numFmtId="0" fontId="0" fillId="2" borderId="9" xfId="0" applyFill="1" applyBorder="1"/>
    <xf numFmtId="0" fontId="0" fillId="2" borderId="4" xfId="0" applyFill="1" applyBorder="1"/>
    <xf numFmtId="0" fontId="0" fillId="2" borderId="0" xfId="0" applyFill="1" applyBorder="1"/>
    <xf numFmtId="42" fontId="6" fillId="0" borderId="2" xfId="0" applyNumberFormat="1" applyFont="1" applyFill="1" applyBorder="1"/>
    <xf numFmtId="0" fontId="6" fillId="0" borderId="2" xfId="0" applyFont="1" applyFill="1" applyBorder="1"/>
    <xf numFmtId="0" fontId="6" fillId="0" borderId="2" xfId="0" applyFont="1" applyFill="1" applyBorder="1" applyAlignment="1">
      <alignment horizontal="right"/>
    </xf>
    <xf numFmtId="0" fontId="2" fillId="2" borderId="0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4" fillId="3" borderId="0" xfId="0" applyFont="1" applyFill="1" applyBorder="1"/>
    <xf numFmtId="0" fontId="5" fillId="3" borderId="11" xfId="0" applyFont="1" applyFill="1" applyBorder="1" applyAlignment="1">
      <alignment horizontal="center"/>
    </xf>
    <xf numFmtId="0" fontId="0" fillId="3" borderId="7" xfId="0" applyFill="1" applyBorder="1"/>
    <xf numFmtId="0" fontId="5" fillId="3" borderId="0" xfId="0" applyFont="1" applyFill="1" applyBorder="1"/>
    <xf numFmtId="42" fontId="4" fillId="3" borderId="0" xfId="0" applyNumberFormat="1" applyFont="1" applyFill="1" applyBorder="1"/>
    <xf numFmtId="42" fontId="4" fillId="3" borderId="0" xfId="1" applyNumberFormat="1" applyFont="1" applyFill="1" applyBorder="1"/>
    <xf numFmtId="42" fontId="0" fillId="3" borderId="1" xfId="0" applyNumberFormat="1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2" fillId="3" borderId="4" xfId="0" applyFont="1" applyFill="1" applyBorder="1"/>
    <xf numFmtId="0" fontId="2" fillId="3" borderId="0" xfId="0" applyFont="1" applyFill="1" applyBorder="1"/>
    <xf numFmtId="0" fontId="0" fillId="3" borderId="0" xfId="0" applyFill="1" applyBorder="1"/>
    <xf numFmtId="0" fontId="2" fillId="3" borderId="7" xfId="0" applyFont="1" applyFill="1" applyBorder="1"/>
    <xf numFmtId="42" fontId="6" fillId="3" borderId="7" xfId="0" applyNumberFormat="1" applyFont="1" applyFill="1" applyBorder="1"/>
    <xf numFmtId="0" fontId="6" fillId="3" borderId="7" xfId="0" applyFont="1" applyFill="1" applyBorder="1"/>
    <xf numFmtId="0" fontId="6" fillId="3" borderId="7" xfId="0" applyFont="1" applyFill="1" applyBorder="1" applyAlignment="1">
      <alignment horizontal="right"/>
    </xf>
    <xf numFmtId="42" fontId="7" fillId="3" borderId="0" xfId="0" applyNumberFormat="1" applyFont="1" applyFill="1" applyBorder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69D38-E9F8-8847-89C6-864B12FB8683}">
  <dimension ref="B2:T20"/>
  <sheetViews>
    <sheetView tabSelected="1" workbookViewId="0">
      <selection activeCell="G11" sqref="G11"/>
    </sheetView>
  </sheetViews>
  <sheetFormatPr baseColWidth="10" defaultRowHeight="16" x14ac:dyDescent="0.2"/>
  <cols>
    <col min="1" max="1" width="5.5" customWidth="1"/>
    <col min="2" max="2" width="4.83203125" customWidth="1"/>
    <col min="3" max="3" width="48.6640625" customWidth="1"/>
    <col min="4" max="4" width="24.33203125" hidden="1" customWidth="1"/>
    <col min="5" max="5" width="52.5" hidden="1" customWidth="1"/>
    <col min="6" max="6" width="15.83203125" customWidth="1"/>
    <col min="7" max="7" width="4.83203125" customWidth="1"/>
    <col min="8" max="8" width="26" customWidth="1"/>
    <col min="9" max="9" width="4.83203125" customWidth="1"/>
    <col min="10" max="10" width="50.33203125" bestFit="1" customWidth="1"/>
    <col min="11" max="11" width="12.33203125" bestFit="1" customWidth="1"/>
    <col min="12" max="12" width="13" bestFit="1" customWidth="1"/>
    <col min="13" max="13" width="14.33203125" customWidth="1"/>
    <col min="14" max="14" width="4.83203125" customWidth="1"/>
    <col min="17" max="17" width="50.33203125" bestFit="1" customWidth="1"/>
    <col min="18" max="18" width="12.33203125" bestFit="1" customWidth="1"/>
    <col min="19" max="19" width="13" bestFit="1" customWidth="1"/>
    <col min="20" max="20" width="14.33203125" customWidth="1"/>
  </cols>
  <sheetData>
    <row r="2" spans="2:20" ht="21" x14ac:dyDescent="0.25">
      <c r="B2" s="2" t="s">
        <v>12</v>
      </c>
    </row>
    <row r="3" spans="2:20" ht="17" thickBot="1" x14ac:dyDescent="0.25">
      <c r="C3" s="1"/>
    </row>
    <row r="4" spans="2:20" x14ac:dyDescent="0.2">
      <c r="B4" s="16"/>
      <c r="C4" s="30"/>
      <c r="D4" s="10"/>
      <c r="E4" s="10"/>
      <c r="F4" s="17"/>
      <c r="G4" s="18"/>
      <c r="I4" s="16"/>
      <c r="J4" s="17"/>
      <c r="K4" s="17"/>
      <c r="L4" s="17"/>
      <c r="M4" s="17"/>
      <c r="N4" s="18"/>
    </row>
    <row r="5" spans="2:20" ht="17" thickBot="1" x14ac:dyDescent="0.25">
      <c r="B5" s="19"/>
      <c r="C5" s="31" t="s">
        <v>13</v>
      </c>
      <c r="D5" s="15" t="s">
        <v>2</v>
      </c>
      <c r="E5" s="15" t="s">
        <v>4</v>
      </c>
      <c r="F5" s="31" t="s">
        <v>15</v>
      </c>
      <c r="G5" s="33"/>
      <c r="H5" s="1"/>
      <c r="I5" s="19"/>
      <c r="J5" s="20"/>
      <c r="K5" s="21" t="s">
        <v>29</v>
      </c>
      <c r="L5" s="21" t="s">
        <v>30</v>
      </c>
      <c r="M5" s="21" t="s">
        <v>8</v>
      </c>
      <c r="N5" s="22"/>
      <c r="Q5" s="3"/>
      <c r="R5" s="4"/>
      <c r="S5" s="4"/>
      <c r="T5" s="4"/>
    </row>
    <row r="6" spans="2:20" ht="18" thickBot="1" x14ac:dyDescent="0.25">
      <c r="B6" s="19"/>
      <c r="C6" s="32" t="s">
        <v>14</v>
      </c>
      <c r="D6" s="11" t="s">
        <v>6</v>
      </c>
      <c r="E6" s="11"/>
      <c r="F6" s="12">
        <v>1500</v>
      </c>
      <c r="G6" s="34"/>
      <c r="I6" s="19"/>
      <c r="J6" s="23" t="s">
        <v>22</v>
      </c>
      <c r="K6" s="24">
        <f>F6</f>
        <v>1500</v>
      </c>
      <c r="L6" s="24">
        <f>F6</f>
        <v>1500</v>
      </c>
      <c r="M6" s="24">
        <f>F7</f>
        <v>500</v>
      </c>
      <c r="N6" s="22"/>
      <c r="Q6" s="4"/>
      <c r="R6" s="5"/>
      <c r="S6" s="5"/>
      <c r="T6" s="5"/>
    </row>
    <row r="7" spans="2:20" ht="18" thickBot="1" x14ac:dyDescent="0.25">
      <c r="B7" s="19"/>
      <c r="C7" s="32" t="s">
        <v>16</v>
      </c>
      <c r="D7" s="11" t="s">
        <v>6</v>
      </c>
      <c r="E7" s="11"/>
      <c r="F7" s="12">
        <v>500</v>
      </c>
      <c r="G7" s="34"/>
      <c r="I7" s="19"/>
      <c r="J7" s="23" t="s">
        <v>23</v>
      </c>
      <c r="K7" s="24">
        <f>(F$8)/((20-F$9)*0.8)</f>
        <v>7500</v>
      </c>
      <c r="L7" s="24">
        <f>(F$8)/((20-F$9)*2.5)</f>
        <v>2400</v>
      </c>
      <c r="M7" s="24">
        <f>(F$8)/((20-F$9)*5)</f>
        <v>1200</v>
      </c>
      <c r="N7" s="22"/>
      <c r="Q7" s="4"/>
      <c r="R7" s="5"/>
      <c r="S7" s="5"/>
      <c r="T7" s="5"/>
    </row>
    <row r="8" spans="2:20" ht="18" thickBot="1" x14ac:dyDescent="0.25">
      <c r="B8" s="19"/>
      <c r="C8" s="32" t="s">
        <v>17</v>
      </c>
      <c r="D8" s="11" t="s">
        <v>6</v>
      </c>
      <c r="E8" s="11"/>
      <c r="F8" s="12">
        <v>30000</v>
      </c>
      <c r="G8" s="34"/>
      <c r="I8" s="19"/>
      <c r="J8" s="23" t="s">
        <v>24</v>
      </c>
      <c r="K8" s="24">
        <v>0</v>
      </c>
      <c r="L8" s="24">
        <v>1550</v>
      </c>
      <c r="M8" s="24">
        <v>2530</v>
      </c>
      <c r="N8" s="22"/>
      <c r="Q8" s="4"/>
      <c r="R8" s="5"/>
      <c r="S8" s="5"/>
      <c r="T8" s="5"/>
    </row>
    <row r="9" spans="2:20" ht="18" thickBot="1" x14ac:dyDescent="0.25">
      <c r="B9" s="19"/>
      <c r="C9" s="32" t="s">
        <v>18</v>
      </c>
      <c r="D9" s="11" t="s">
        <v>3</v>
      </c>
      <c r="E9" s="11" t="s">
        <v>7</v>
      </c>
      <c r="F9" s="13">
        <v>15</v>
      </c>
      <c r="G9" s="35"/>
      <c r="I9" s="19"/>
      <c r="J9" s="23" t="s">
        <v>25</v>
      </c>
      <c r="K9" s="25">
        <v>400</v>
      </c>
      <c r="L9" s="25">
        <v>2900</v>
      </c>
      <c r="M9" s="25">
        <v>2900</v>
      </c>
      <c r="N9" s="22"/>
      <c r="Q9" s="4"/>
      <c r="R9" s="6"/>
      <c r="S9" s="6"/>
      <c r="T9" s="6"/>
    </row>
    <row r="10" spans="2:20" ht="18" thickBot="1" x14ac:dyDescent="0.25">
      <c r="B10" s="19"/>
      <c r="C10" s="32" t="s">
        <v>19</v>
      </c>
      <c r="D10" s="11" t="s">
        <v>6</v>
      </c>
      <c r="E10" s="11"/>
      <c r="F10" s="12">
        <v>300</v>
      </c>
      <c r="G10" s="34"/>
      <c r="I10" s="19"/>
      <c r="J10" s="23" t="s">
        <v>26</v>
      </c>
      <c r="K10" s="24">
        <f>F10*12</f>
        <v>3600</v>
      </c>
      <c r="L10" s="24">
        <f>F10*18.8</f>
        <v>5640</v>
      </c>
      <c r="M10" s="24">
        <f>F10*14.4</f>
        <v>4320</v>
      </c>
      <c r="N10" s="22"/>
      <c r="Q10" s="4"/>
      <c r="R10" s="5"/>
      <c r="S10" s="5"/>
      <c r="T10" s="5"/>
    </row>
    <row r="11" spans="2:20" ht="18" thickBot="1" x14ac:dyDescent="0.25">
      <c r="B11" s="19"/>
      <c r="C11" s="32" t="s">
        <v>20</v>
      </c>
      <c r="D11" s="11" t="s">
        <v>3</v>
      </c>
      <c r="E11" s="11" t="s">
        <v>5</v>
      </c>
      <c r="F11" s="14" t="s">
        <v>1</v>
      </c>
      <c r="G11" s="36"/>
      <c r="I11" s="19"/>
      <c r="J11" s="23" t="s">
        <v>27</v>
      </c>
      <c r="K11" s="26">
        <f>(IF(F11="Ja",(K6+K7+K8+K9+K10)*0.12)+IF(F11="Nee",0))+(IF(F12="Ja",(F8/2)*0.05)*1.25)+IF(F12="Nee",0)</f>
        <v>2497.5</v>
      </c>
      <c r="L11" s="26">
        <f>(IF(F11="Ja",(L6+L7+L8+L9+L10)*0.12)+IF(F11="Nee",0))+(IF(F12="Ja",(F8/2)*0.05)*0.4)+IF(F12="Nee",0)</f>
        <v>1978.8</v>
      </c>
      <c r="M11" s="26">
        <f>(IF(F11="Ja",(M6+M7+M8+M9+M10)*0.12)+IF(F11="Nee",0))+(IF(F12="Ja",(F8/2)*0.05)*0.2)+IF(F12="Nee",0)</f>
        <v>1524</v>
      </c>
      <c r="N11" s="22"/>
      <c r="Q11" s="4"/>
      <c r="R11" s="8"/>
      <c r="S11" s="8"/>
      <c r="T11" s="8"/>
    </row>
    <row r="12" spans="2:20" ht="18" thickBot="1" x14ac:dyDescent="0.25">
      <c r="B12" s="19"/>
      <c r="C12" s="32" t="s">
        <v>21</v>
      </c>
      <c r="D12" s="11" t="s">
        <v>3</v>
      </c>
      <c r="E12" s="11" t="s">
        <v>5</v>
      </c>
      <c r="F12" s="14" t="s">
        <v>1</v>
      </c>
      <c r="G12" s="36"/>
      <c r="I12" s="19"/>
      <c r="J12" s="23" t="s">
        <v>28</v>
      </c>
      <c r="K12" s="37">
        <f>SUM(K6:K11)</f>
        <v>15497.5</v>
      </c>
      <c r="L12" s="37">
        <f>SUM(L6:L11)</f>
        <v>15968.8</v>
      </c>
      <c r="M12" s="37">
        <f>SUM(M6:M11)</f>
        <v>12974</v>
      </c>
      <c r="N12" s="22"/>
      <c r="Q12" s="4"/>
      <c r="R12" s="8"/>
      <c r="S12" s="8"/>
      <c r="T12" s="8"/>
    </row>
    <row r="13" spans="2:20" ht="17" thickBot="1" x14ac:dyDescent="0.25">
      <c r="B13" s="27"/>
      <c r="C13" s="28"/>
      <c r="D13" s="9"/>
      <c r="E13" s="9"/>
      <c r="F13" s="28"/>
      <c r="G13" s="29"/>
      <c r="I13" s="27"/>
      <c r="J13" s="28"/>
      <c r="K13" s="28"/>
      <c r="L13" s="28"/>
      <c r="M13" s="28"/>
      <c r="N13" s="29"/>
      <c r="Q13" s="4"/>
      <c r="R13" s="7"/>
      <c r="S13" s="7"/>
      <c r="T13" s="7"/>
    </row>
    <row r="15" spans="2:20" x14ac:dyDescent="0.2">
      <c r="J15" s="3"/>
      <c r="K15" s="3"/>
      <c r="L15" s="3"/>
      <c r="M15" s="3"/>
      <c r="Q15" s="3"/>
      <c r="R15" s="3"/>
      <c r="S15" s="3"/>
      <c r="T15" s="3"/>
    </row>
    <row r="16" spans="2:20" x14ac:dyDescent="0.2">
      <c r="Q16" s="3"/>
      <c r="R16" s="5"/>
      <c r="S16" s="5"/>
      <c r="T16" s="5"/>
    </row>
    <row r="17" spans="10:20" x14ac:dyDescent="0.2">
      <c r="J17" s="3"/>
      <c r="K17" s="3"/>
      <c r="L17" s="3"/>
      <c r="M17" s="3"/>
      <c r="Q17" s="3"/>
      <c r="R17" s="3"/>
      <c r="S17" s="3"/>
      <c r="T17" s="3"/>
    </row>
    <row r="18" spans="10:20" x14ac:dyDescent="0.2">
      <c r="J18" s="3"/>
      <c r="K18" s="3"/>
      <c r="L18" s="3"/>
      <c r="M18" s="3"/>
      <c r="Q18" s="3"/>
      <c r="R18" s="3"/>
      <c r="S18" s="3"/>
      <c r="T18" s="3"/>
    </row>
    <row r="19" spans="10:20" x14ac:dyDescent="0.2">
      <c r="J19" s="3"/>
      <c r="K19" s="3"/>
      <c r="L19" s="3"/>
      <c r="M19" s="3"/>
      <c r="Q19" s="3"/>
      <c r="R19" s="3"/>
      <c r="S19" s="3"/>
      <c r="T19" s="3"/>
    </row>
    <row r="20" spans="10:20" x14ac:dyDescent="0.2">
      <c r="J20" s="3"/>
      <c r="K20" s="3"/>
      <c r="L20" s="3"/>
      <c r="M20" s="3"/>
      <c r="Q20" s="3"/>
      <c r="R20" s="3"/>
      <c r="S20" s="3"/>
      <c r="T20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639C702-F3CA-A742-9356-263254F9972F}">
          <x14:formula1>
            <xm:f>'Dropdown waardes'!$B$2:$B$3</xm:f>
          </x14:formula1>
          <xm:sqref>F11:G11</xm:sqref>
        </x14:dataValidation>
        <x14:dataValidation type="list" allowBlank="1" showInputMessage="1" showErrorMessage="1" xr:uid="{A4E60411-C37C-E14E-A7DC-6CBAD74B3D7F}">
          <x14:formula1>
            <xm:f>'Dropdown waardes'!$C$2:$C$3</xm:f>
          </x14:formula1>
          <xm:sqref>F12:G12</xm:sqref>
        </x14:dataValidation>
        <x14:dataValidation type="list" allowBlank="1" showInputMessage="1" showErrorMessage="1" xr:uid="{1AD65991-2A88-C54F-9E9C-A5C5DC5B0F0F}">
          <x14:formula1>
            <xm:f>'Dropdown waardes'!$A$2:$A$19</xm:f>
          </x14:formula1>
          <xm:sqref>F9:G9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1B311-15EB-974F-8010-6E7B6840A5CC}">
  <dimension ref="A1:C19"/>
  <sheetViews>
    <sheetView workbookViewId="0">
      <selection activeCell="C9" sqref="C9"/>
    </sheetView>
  </sheetViews>
  <sheetFormatPr baseColWidth="10" defaultRowHeight="16" x14ac:dyDescent="0.2"/>
  <cols>
    <col min="2" max="2" width="10.83203125" customWidth="1"/>
  </cols>
  <sheetData>
    <row r="1" spans="1:3" x14ac:dyDescent="0.2">
      <c r="A1" s="1" t="s">
        <v>11</v>
      </c>
      <c r="B1" s="1" t="s">
        <v>10</v>
      </c>
      <c r="C1" s="1" t="s">
        <v>0</v>
      </c>
    </row>
    <row r="2" spans="1:3" x14ac:dyDescent="0.2">
      <c r="A2">
        <v>3</v>
      </c>
      <c r="B2" t="s">
        <v>1</v>
      </c>
      <c r="C2" t="s">
        <v>1</v>
      </c>
    </row>
    <row r="3" spans="1:3" x14ac:dyDescent="0.2">
      <c r="A3">
        <v>4</v>
      </c>
      <c r="B3" t="s">
        <v>9</v>
      </c>
      <c r="C3" t="s">
        <v>9</v>
      </c>
    </row>
    <row r="4" spans="1:3" x14ac:dyDescent="0.2">
      <c r="A4">
        <v>5</v>
      </c>
    </row>
    <row r="5" spans="1:3" x14ac:dyDescent="0.2">
      <c r="A5">
        <v>6</v>
      </c>
    </row>
    <row r="6" spans="1:3" x14ac:dyDescent="0.2">
      <c r="A6">
        <v>7</v>
      </c>
    </row>
    <row r="7" spans="1:3" x14ac:dyDescent="0.2">
      <c r="A7">
        <v>8</v>
      </c>
    </row>
    <row r="8" spans="1:3" x14ac:dyDescent="0.2">
      <c r="A8">
        <v>9</v>
      </c>
    </row>
    <row r="9" spans="1:3" x14ac:dyDescent="0.2">
      <c r="A9">
        <v>10</v>
      </c>
    </row>
    <row r="10" spans="1:3" x14ac:dyDescent="0.2">
      <c r="A10">
        <v>11</v>
      </c>
    </row>
    <row r="11" spans="1:3" x14ac:dyDescent="0.2">
      <c r="A11">
        <v>12</v>
      </c>
    </row>
    <row r="12" spans="1:3" x14ac:dyDescent="0.2">
      <c r="A12">
        <v>13</v>
      </c>
    </row>
    <row r="13" spans="1:3" x14ac:dyDescent="0.2">
      <c r="A13">
        <v>14</v>
      </c>
    </row>
    <row r="14" spans="1:3" x14ac:dyDescent="0.2">
      <c r="A14">
        <v>15</v>
      </c>
    </row>
    <row r="15" spans="1:3" x14ac:dyDescent="0.2">
      <c r="A15">
        <v>16</v>
      </c>
    </row>
    <row r="16" spans="1:3" x14ac:dyDescent="0.2">
      <c r="A16">
        <v>17</v>
      </c>
    </row>
    <row r="17" spans="1:1" x14ac:dyDescent="0.2">
      <c r="A17">
        <v>18</v>
      </c>
    </row>
    <row r="18" spans="1:1" x14ac:dyDescent="0.2">
      <c r="A18">
        <v>19</v>
      </c>
    </row>
    <row r="19" spans="1:1" x14ac:dyDescent="0.2">
      <c r="A19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Wat kost mijn veulen</vt:lpstr>
      <vt:lpstr>Dropdown waardes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van Moorsel</dc:creator>
  <cp:lastModifiedBy>Luc van Moorsel</cp:lastModifiedBy>
  <dcterms:created xsi:type="dcterms:W3CDTF">2020-10-21T09:07:16Z</dcterms:created>
  <dcterms:modified xsi:type="dcterms:W3CDTF">2020-12-11T09:25:17Z</dcterms:modified>
</cp:coreProperties>
</file>